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a\Desktop\ČJF EKO\Rozpočet 2019\ROZPOČET 19\"/>
    </mc:Choice>
  </mc:AlternateContent>
  <xr:revisionPtr revIDLastSave="0" documentId="13_ncr:1_{17B951C2-EDF4-4B62-A669-52842FE18AB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OUHRN" sheetId="11" r:id="rId1"/>
    <sheet name="Discipliny" sheetId="12" r:id="rId2"/>
    <sheet name="skoky" sheetId="1" r:id="rId3"/>
    <sheet name="drezura" sheetId="7" r:id="rId4"/>
    <sheet name="vsestrannost" sheetId="6" r:id="rId5"/>
    <sheet name="voltiz" sheetId="5" r:id="rId6"/>
    <sheet name="pony" sheetId="8" r:id="rId7"/>
    <sheet name="vytrvalost" sheetId="9" r:id="rId8"/>
    <sheet name="sprezeni" sheetId="2" r:id="rId9"/>
    <sheet name="reining" sheetId="3" r:id="rId10"/>
    <sheet name="významné sport.akce" sheetId="10" r:id="rId11"/>
    <sheet name="MČR" sheetId="13" r:id="rId12"/>
    <sheet name="MZ" sheetId="14" r:id="rId13"/>
  </sheets>
  <calcPr calcId="181029"/>
</workbook>
</file>

<file path=xl/calcChain.xml><?xml version="1.0" encoding="utf-8"?>
<calcChain xmlns="http://schemas.openxmlformats.org/spreadsheetml/2006/main">
  <c r="F13" i="6" l="1"/>
  <c r="G11" i="6"/>
  <c r="C32" i="11" l="1"/>
  <c r="C15" i="14"/>
  <c r="F16" i="13"/>
  <c r="F15" i="13"/>
  <c r="F14" i="13"/>
  <c r="F13" i="13"/>
  <c r="F12" i="13"/>
  <c r="F11" i="13"/>
  <c r="F10" i="13"/>
  <c r="F9" i="13"/>
  <c r="F8" i="13"/>
  <c r="F7" i="13"/>
  <c r="E17" i="13"/>
  <c r="C17" i="13"/>
  <c r="B17" i="13"/>
  <c r="F17" i="13" s="1"/>
  <c r="B13" i="12" l="1"/>
  <c r="B18" i="12" s="1"/>
  <c r="G4" i="10"/>
  <c r="G8" i="10" s="1"/>
  <c r="D8" i="3"/>
  <c r="G4" i="3"/>
  <c r="F9" i="8"/>
  <c r="E9" i="8"/>
  <c r="D9" i="8"/>
  <c r="D7" i="9"/>
  <c r="G5" i="9"/>
  <c r="G7" i="9" s="1"/>
  <c r="G4" i="9"/>
  <c r="G7" i="2"/>
  <c r="G5" i="8" l="1"/>
  <c r="G4" i="8" l="1"/>
  <c r="G9" i="8" s="1"/>
  <c r="G4" i="5"/>
  <c r="G6" i="5" s="1"/>
  <c r="E13" i="6"/>
  <c r="D13" i="6"/>
  <c r="G10" i="6"/>
  <c r="G4" i="6"/>
  <c r="G5" i="6"/>
  <c r="G9" i="6"/>
  <c r="G8" i="6"/>
  <c r="G7" i="6"/>
  <c r="G6" i="6"/>
  <c r="D12" i="7"/>
  <c r="G6" i="1"/>
  <c r="G9" i="1"/>
  <c r="G4" i="1"/>
  <c r="G5" i="1"/>
  <c r="G13" i="6" l="1"/>
  <c r="G6" i="3" l="1"/>
  <c r="E8" i="3" l="1"/>
  <c r="G5" i="3"/>
  <c r="G8" i="3" s="1"/>
  <c r="H12" i="7"/>
  <c r="E7" i="9" l="1"/>
  <c r="F12" i="7" l="1"/>
  <c r="E12" i="7"/>
  <c r="G12" i="1"/>
</calcChain>
</file>

<file path=xl/sharedStrings.xml><?xml version="1.0" encoding="utf-8"?>
<sst xmlns="http://schemas.openxmlformats.org/spreadsheetml/2006/main" count="249" uniqueCount="159">
  <si>
    <t>Název</t>
  </si>
  <si>
    <t>Skoky</t>
  </si>
  <si>
    <t>Počet kol</t>
  </si>
  <si>
    <t>Podpora pořadatelů stylových soutěží</t>
  </si>
  <si>
    <t>Všestrannost</t>
  </si>
  <si>
    <t>Voltiž</t>
  </si>
  <si>
    <t>Spřežení</t>
  </si>
  <si>
    <t>Reining</t>
  </si>
  <si>
    <t>Šampionát mladých koní</t>
  </si>
  <si>
    <t>Podpora pořadatelů zařazujících rozhodčích zvyšujících si kvalifikaci</t>
  </si>
  <si>
    <t>Drezura</t>
  </si>
  <si>
    <t>Drezurní šampionát Y, U25 a senioři</t>
  </si>
  <si>
    <t>Paradrezurní pohár</t>
  </si>
  <si>
    <t>CDI Brno</t>
  </si>
  <si>
    <t>Zlatá podkova</t>
  </si>
  <si>
    <t>Styl šampionát pro jezdce do 18 let</t>
  </si>
  <si>
    <t>Česká jezdecká liga</t>
  </si>
  <si>
    <t>Pozn.</t>
  </si>
  <si>
    <t>Pony</t>
  </si>
  <si>
    <t>Drezurní pohár pony</t>
  </si>
  <si>
    <t>Vytrvalost</t>
  </si>
  <si>
    <t>Příspěvek pořadatelům na pořádání národních soutěží</t>
  </si>
  <si>
    <t>počítáno ze všech kvalifikačních závodů</t>
  </si>
  <si>
    <t>CZ Junior cup (ČSP)</t>
  </si>
  <si>
    <t xml:space="preserve">Kontrolní závody </t>
  </si>
  <si>
    <t>celkem</t>
  </si>
  <si>
    <t>Navrhovaná částka</t>
  </si>
  <si>
    <t xml:space="preserve">Drezurní šampionát pony, děti, junioři </t>
  </si>
  <si>
    <t>Šampionát mladých koní (Kůň roku ČJF 2019 ve všestrannosti)</t>
  </si>
  <si>
    <t>Národní pohár ČJF 2019 v drezúře na pony</t>
  </si>
  <si>
    <t xml:space="preserve">Navrhovaná částka </t>
  </si>
  <si>
    <t xml:space="preserve">Národní pohár ČJF 2019 ve spřežení </t>
  </si>
  <si>
    <t>Kůň roku ČJF 2019 v reiningu</t>
  </si>
  <si>
    <t>Kůň roku ČJF 2019 v parkúrovém skákání</t>
  </si>
  <si>
    <t>Česká jezdecká liga ČJF</t>
  </si>
  <si>
    <t>Národní pohár ČJF 2019 v parkúrovém skákání  na pony</t>
  </si>
  <si>
    <t>Kůň roku ČJF 2019 ve vytrvalosti</t>
  </si>
  <si>
    <t>Národní pohár ČJF 2019 ve stylovém parkúrovém skákání na pony</t>
  </si>
  <si>
    <t>nedosahuji úrovně MČR</t>
  </si>
  <si>
    <t>Národní pohár ČJF 2019 v drezúře pro U25 a seniory</t>
  </si>
  <si>
    <t>Národní pohár ČJF 2019 v drezúře pro děti a juniory</t>
  </si>
  <si>
    <t>Národní pohár ČJF 2019 ve voltiži</t>
  </si>
  <si>
    <t>pořadatel</t>
  </si>
  <si>
    <t>4+1</t>
  </si>
  <si>
    <t>řešeno v rámci drezúry</t>
  </si>
  <si>
    <t>odměny finále 2 kategorie</t>
  </si>
  <si>
    <t>Národní pohár ČJF 2019 mládeže v reiningu</t>
  </si>
  <si>
    <t>úhrada startovného pro jezdce v limitu 10000/rok/jezdec/závody CR</t>
  </si>
  <si>
    <t xml:space="preserve">Národní pohár ČJF 2019 v parkúrovém skákání na styl A (Stylový pohár ČJF A) </t>
  </si>
  <si>
    <t>Národní pohár ČJF 2019 v parkúrovém skákání na styl B (Stylový pohár ČJF B)</t>
  </si>
  <si>
    <t>fin.odměny</t>
  </si>
  <si>
    <t>hodnota věcných cen</t>
  </si>
  <si>
    <t>navrženo celkem</t>
  </si>
  <si>
    <t xml:space="preserve">pozn. </t>
  </si>
  <si>
    <t>z SCM</t>
  </si>
  <si>
    <t>pozn.</t>
  </si>
  <si>
    <t>25000 fin. odměny a 10000 věcné ceny do finále</t>
  </si>
  <si>
    <t>3000,- pořadatel/kolo; 25000 fin. odměny a 10000 věcné ceny do finále</t>
  </si>
  <si>
    <t xml:space="preserve"> 25000 fin. odměny a 10000 věcné ceny do finále</t>
  </si>
  <si>
    <t>Národní pohár ČJF 2019 v parkúrovém skákání U25 a seniorů</t>
  </si>
  <si>
    <t xml:space="preserve"> </t>
  </si>
  <si>
    <t>pokračování projektu ČOV (148000,-)</t>
  </si>
  <si>
    <t>Národní pohár ČJF 2019 ve všestrannosti pro U25 a seniory</t>
  </si>
  <si>
    <t xml:space="preserve">Národní pohár ČJF 2019 ve všestrannosti na pony </t>
  </si>
  <si>
    <t xml:space="preserve">Národní pohár ČJF 2019 ve všestrannosti pro děti a juniory </t>
  </si>
  <si>
    <t>5000,- pořadatel/kolo; 20000 fin. odměny a 10000 věcné ceny do finále</t>
  </si>
  <si>
    <t xml:space="preserve"> 20000 fin. odměny a 20000 věcné ceny do finále</t>
  </si>
  <si>
    <t xml:space="preserve"> 4000,- pořadatel/kolo; 20000 fin. odměny a 20000 věcné ceny do finále</t>
  </si>
  <si>
    <t>5000,- pořadatel/kolo; 20000 fin. odměny a 20000 věcné ceny do finále</t>
  </si>
  <si>
    <t>3000,- pořadatel/kolo; 50000 fin. odměny a 15000 věcné ceny do finále</t>
  </si>
  <si>
    <t>navrhovaná částka</t>
  </si>
  <si>
    <t>5000,- pro pořadatele /národní závody</t>
  </si>
  <si>
    <t>chybí rozpis</t>
  </si>
  <si>
    <t>věcné ceny do finále pro 5 kategorií</t>
  </si>
  <si>
    <t>7+1</t>
  </si>
  <si>
    <t>10+1</t>
  </si>
  <si>
    <t>Významné sportovní akce</t>
  </si>
  <si>
    <t>Zlatá podkova ve všestrannosti a spřežení</t>
  </si>
  <si>
    <t>10000,- pořadatel/kolo; 20000,-  pořadatel na finále ; 30000 fin. odměny a 30000 věcné ceny do finále</t>
  </si>
  <si>
    <t>viz  podkapitola významné sportovní akce</t>
  </si>
  <si>
    <t>Podpora pořadatelů národních závodů (ZP)</t>
  </si>
  <si>
    <t>v tis Kč</t>
  </si>
  <si>
    <t xml:space="preserve">Položka </t>
  </si>
  <si>
    <t xml:space="preserve">Částka </t>
  </si>
  <si>
    <t>Komentář</t>
  </si>
  <si>
    <t>Příjmy</t>
  </si>
  <si>
    <t>Výdaje</t>
  </si>
  <si>
    <t xml:space="preserve">Celkem </t>
  </si>
  <si>
    <t>skoky</t>
  </si>
  <si>
    <t>drezúra</t>
  </si>
  <si>
    <t>všestrannost</t>
  </si>
  <si>
    <t>voltiž</t>
  </si>
  <si>
    <t>pony</t>
  </si>
  <si>
    <t>vytrvalost</t>
  </si>
  <si>
    <t>spřežení</t>
  </si>
  <si>
    <t>reining</t>
  </si>
  <si>
    <t>významné sport.akce</t>
  </si>
  <si>
    <t>Návrh rozpočtu  na rok 2019   kapitola 2  Soutěže ČJF</t>
  </si>
  <si>
    <t>Disciplína</t>
  </si>
  <si>
    <t>zahraniční funkcionáři</t>
  </si>
  <si>
    <t>mezinárodní závody</t>
  </si>
  <si>
    <t xml:space="preserve">návrh 2019  </t>
  </si>
  <si>
    <t>Skoky Y a Sen</t>
  </si>
  <si>
    <t>Skoky d a J</t>
  </si>
  <si>
    <t>Drezura a para</t>
  </si>
  <si>
    <t>Paravoltiž</t>
  </si>
  <si>
    <t>podpora pořadatelům</t>
  </si>
  <si>
    <t>finanční odměny umístěným</t>
  </si>
  <si>
    <t>věcné ceny (plakety, floty, deky)</t>
  </si>
  <si>
    <t>CELKEM</t>
  </si>
  <si>
    <t>v tis. Kč</t>
  </si>
  <si>
    <t>Mezinárodní závody na území ČR  2019</t>
  </si>
  <si>
    <t>CSIO Zduchovice</t>
  </si>
  <si>
    <t>CAI Kladruby </t>
  </si>
  <si>
    <t>CRI Kozlovice</t>
  </si>
  <si>
    <t>CEI Budislavice</t>
  </si>
  <si>
    <t>CDI Brno </t>
  </si>
  <si>
    <t>CSI Olomouc</t>
  </si>
  <si>
    <t>CVI Frenštát</t>
  </si>
  <si>
    <t>CAI Nebanice</t>
  </si>
  <si>
    <t>CSI Praha</t>
  </si>
  <si>
    <t>CAI Písečné N/Dyjí</t>
  </si>
  <si>
    <t>návrh výše podpory pořadatelům</t>
  </si>
  <si>
    <t>MČR</t>
  </si>
  <si>
    <t>celkem za disciplíny</t>
  </si>
  <si>
    <t>skoky - soutěže</t>
  </si>
  <si>
    <t>skoky - MČR</t>
  </si>
  <si>
    <t xml:space="preserve">skoky - mezinárodní závody </t>
  </si>
  <si>
    <t>drezúra - soutěže</t>
  </si>
  <si>
    <t xml:space="preserve">drezúra - mezinárodní závody </t>
  </si>
  <si>
    <t>všestrannost - soutěže</t>
  </si>
  <si>
    <t>všestrannost - MČR</t>
  </si>
  <si>
    <t xml:space="preserve">všestrannost - mezinárodní závody </t>
  </si>
  <si>
    <t xml:space="preserve">voltiž - mezinárodní závody </t>
  </si>
  <si>
    <t>pony - soutěže</t>
  </si>
  <si>
    <t>pony - MČR</t>
  </si>
  <si>
    <t xml:space="preserve">pony - mezinárodní závody </t>
  </si>
  <si>
    <t>vytrvalost - soutěže</t>
  </si>
  <si>
    <t>vytrvalost - MČR</t>
  </si>
  <si>
    <t xml:space="preserve">vytrvalost - mezinárodní závody </t>
  </si>
  <si>
    <t>spřežení - soutěže</t>
  </si>
  <si>
    <t>spřežení - MČR</t>
  </si>
  <si>
    <t xml:space="preserve">spřežení - mezinárodní závody </t>
  </si>
  <si>
    <t>reining - soutěže</t>
  </si>
  <si>
    <t>reining - MČR</t>
  </si>
  <si>
    <t xml:space="preserve">reining - mezinárodní závody </t>
  </si>
  <si>
    <t>významné sportovní akce</t>
  </si>
  <si>
    <t>Zlatá podkova ve všestrnnosti a spřežení, Český skokový pohár</t>
  </si>
  <si>
    <t xml:space="preserve">  </t>
  </si>
  <si>
    <t>voltiž - soutěže</t>
  </si>
  <si>
    <t>drezúra - MČR vč. paradrezúry</t>
  </si>
  <si>
    <t>voltiž - MČR vč. paravoltiže</t>
  </si>
  <si>
    <t>CSIO Zduchovice,  CSI Olomouc, CSI Praha</t>
  </si>
  <si>
    <t>CAI Kladruby, CAI Nebanice, CAI Písečné n/Dyjí</t>
  </si>
  <si>
    <t>MČR - disciplíny celkem</t>
  </si>
  <si>
    <t xml:space="preserve">MČR 2019 - rozpočet  </t>
  </si>
  <si>
    <t>Rekapitulace - soutěže dle disciplin</t>
  </si>
  <si>
    <t>Podpora pořadatelů zařazujících stavitele tratí zvyšujících si kvalifikaci - 7 pořadatelů, 7 závodů</t>
  </si>
  <si>
    <t>Podpora pořadateli - stavitel 10000, asistent 5000 na závody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</si>
</sst>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\ &quot;Kč&quot;;[Red]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2" xfId="0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2" fillId="0" borderId="2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/>
    <xf numFmtId="164" fontId="0" fillId="0" borderId="0" xfId="0" applyNumberFormat="1"/>
    <xf numFmtId="165" fontId="0" fillId="0" borderId="0" xfId="0" applyNumberFormat="1"/>
    <xf numFmtId="0" fontId="6" fillId="0" borderId="3" xfId="0" applyFont="1" applyBorder="1"/>
    <xf numFmtId="0" fontId="7" fillId="0" borderId="3" xfId="0" applyFont="1" applyBorder="1"/>
    <xf numFmtId="0" fontId="0" fillId="0" borderId="3" xfId="0" applyBorder="1" applyAlignment="1">
      <alignment wrapText="1"/>
    </xf>
    <xf numFmtId="0" fontId="2" fillId="0" borderId="3" xfId="0" applyFont="1" applyBorder="1"/>
    <xf numFmtId="0" fontId="8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9" fillId="0" borderId="3" xfId="0" applyFont="1" applyBorder="1"/>
    <xf numFmtId="165" fontId="3" fillId="0" borderId="0" xfId="0" applyNumberFormat="1" applyFont="1"/>
    <xf numFmtId="0" fontId="10" fillId="0" borderId="3" xfId="0" applyFont="1" applyBorder="1"/>
    <xf numFmtId="0" fontId="7" fillId="0" borderId="0" xfId="0" applyFont="1"/>
    <xf numFmtId="0" fontId="10" fillId="0" borderId="0" xfId="0" applyFont="1"/>
    <xf numFmtId="165" fontId="1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13" workbookViewId="0">
      <selection activeCell="C32" sqref="C32"/>
    </sheetView>
  </sheetViews>
  <sheetFormatPr defaultRowHeight="14.4" x14ac:dyDescent="0.3"/>
  <cols>
    <col min="1" max="1" width="33" customWidth="1"/>
    <col min="2" max="2" width="10.88671875" customWidth="1"/>
    <col min="3" max="3" width="10.5546875" customWidth="1"/>
    <col min="4" max="4" width="72.33203125" customWidth="1"/>
  </cols>
  <sheetData>
    <row r="1" spans="1:4" ht="18" x14ac:dyDescent="0.35">
      <c r="A1" s="22" t="s">
        <v>97</v>
      </c>
      <c r="B1" s="18"/>
      <c r="D1" s="18"/>
    </row>
    <row r="2" spans="1:4" x14ac:dyDescent="0.3">
      <c r="A2" s="18" t="s">
        <v>81</v>
      </c>
      <c r="B2" s="18"/>
      <c r="C2" s="18"/>
      <c r="D2" s="18"/>
    </row>
    <row r="3" spans="1:4" x14ac:dyDescent="0.3">
      <c r="A3" s="18"/>
      <c r="B3" s="18"/>
      <c r="C3" s="18"/>
      <c r="D3" s="18"/>
    </row>
    <row r="4" spans="1:4" x14ac:dyDescent="0.3">
      <c r="A4" s="18" t="s">
        <v>82</v>
      </c>
      <c r="B4" s="18"/>
      <c r="C4" s="18" t="s">
        <v>83</v>
      </c>
      <c r="D4" s="18" t="s">
        <v>84</v>
      </c>
    </row>
    <row r="5" spans="1:4" x14ac:dyDescent="0.3">
      <c r="A5" s="18"/>
      <c r="B5" s="18" t="s">
        <v>85</v>
      </c>
      <c r="C5" s="18" t="s">
        <v>86</v>
      </c>
      <c r="D5" s="18"/>
    </row>
    <row r="6" spans="1:4" x14ac:dyDescent="0.3">
      <c r="A6" s="18" t="s">
        <v>146</v>
      </c>
      <c r="B6" s="18"/>
      <c r="C6" s="18">
        <v>450</v>
      </c>
      <c r="D6" s="18" t="s">
        <v>147</v>
      </c>
    </row>
    <row r="7" spans="1:4" x14ac:dyDescent="0.3">
      <c r="A7" s="18" t="s">
        <v>154</v>
      </c>
      <c r="B7" s="18"/>
      <c r="C7" s="18">
        <v>440</v>
      </c>
      <c r="D7" s="23" t="s">
        <v>108</v>
      </c>
    </row>
    <row r="8" spans="1:4" x14ac:dyDescent="0.3">
      <c r="A8" s="18" t="s">
        <v>125</v>
      </c>
      <c r="B8" s="18"/>
      <c r="C8" s="18">
        <v>257</v>
      </c>
      <c r="D8" s="18" t="s">
        <v>60</v>
      </c>
    </row>
    <row r="9" spans="1:4" x14ac:dyDescent="0.3">
      <c r="A9" s="18" t="s">
        <v>126</v>
      </c>
      <c r="B9" s="18"/>
      <c r="C9" s="18">
        <v>690</v>
      </c>
      <c r="D9" s="18" t="s">
        <v>60</v>
      </c>
    </row>
    <row r="10" spans="1:4" x14ac:dyDescent="0.3">
      <c r="A10" s="18" t="s">
        <v>127</v>
      </c>
      <c r="B10" s="18"/>
      <c r="C10" s="18">
        <v>240</v>
      </c>
      <c r="D10" s="18" t="s">
        <v>152</v>
      </c>
    </row>
    <row r="11" spans="1:4" x14ac:dyDescent="0.3">
      <c r="A11" s="18" t="s">
        <v>128</v>
      </c>
      <c r="B11" s="18"/>
      <c r="C11" s="18">
        <v>313</v>
      </c>
      <c r="D11" s="18" t="s">
        <v>60</v>
      </c>
    </row>
    <row r="12" spans="1:4" x14ac:dyDescent="0.3">
      <c r="A12" s="18" t="s">
        <v>150</v>
      </c>
      <c r="B12" s="18"/>
      <c r="C12" s="18">
        <v>275</v>
      </c>
      <c r="D12" s="18" t="s">
        <v>148</v>
      </c>
    </row>
    <row r="13" spans="1:4" x14ac:dyDescent="0.3">
      <c r="A13" s="18" t="s">
        <v>129</v>
      </c>
      <c r="B13" s="18"/>
      <c r="C13" s="18">
        <v>80</v>
      </c>
      <c r="D13" s="18" t="s">
        <v>13</v>
      </c>
    </row>
    <row r="14" spans="1:4" x14ac:dyDescent="0.3">
      <c r="A14" s="18" t="s">
        <v>130</v>
      </c>
      <c r="B14" s="18"/>
      <c r="C14" s="18">
        <v>505</v>
      </c>
      <c r="D14" s="18"/>
    </row>
    <row r="15" spans="1:4" x14ac:dyDescent="0.3">
      <c r="A15" s="18" t="s">
        <v>131</v>
      </c>
      <c r="B15" s="18"/>
      <c r="C15" s="18">
        <v>475</v>
      </c>
      <c r="D15" s="18"/>
    </row>
    <row r="16" spans="1:4" x14ac:dyDescent="0.3">
      <c r="A16" s="18" t="s">
        <v>132</v>
      </c>
      <c r="B16" s="18"/>
      <c r="C16" s="18">
        <v>0</v>
      </c>
      <c r="D16" s="18"/>
    </row>
    <row r="17" spans="1:4" x14ac:dyDescent="0.3">
      <c r="A17" s="18" t="s">
        <v>149</v>
      </c>
      <c r="B17" s="18"/>
      <c r="C17" s="18">
        <v>80</v>
      </c>
      <c r="D17" s="18"/>
    </row>
    <row r="18" spans="1:4" x14ac:dyDescent="0.3">
      <c r="A18" s="18" t="s">
        <v>151</v>
      </c>
      <c r="B18" s="18"/>
      <c r="C18" s="18">
        <v>175</v>
      </c>
      <c r="D18" s="18"/>
    </row>
    <row r="19" spans="1:4" x14ac:dyDescent="0.3">
      <c r="A19" s="18" t="s">
        <v>133</v>
      </c>
      <c r="B19" s="18"/>
      <c r="C19" s="18">
        <v>20</v>
      </c>
      <c r="D19" s="18" t="s">
        <v>118</v>
      </c>
    </row>
    <row r="20" spans="1:4" x14ac:dyDescent="0.3">
      <c r="A20" s="18" t="s">
        <v>134</v>
      </c>
      <c r="B20" s="18"/>
      <c r="C20" s="18">
        <v>121</v>
      </c>
      <c r="D20" s="18"/>
    </row>
    <row r="21" spans="1:4" x14ac:dyDescent="0.3">
      <c r="A21" s="18" t="s">
        <v>135</v>
      </c>
      <c r="B21" s="18"/>
      <c r="C21" s="18">
        <v>360</v>
      </c>
      <c r="D21" s="18"/>
    </row>
    <row r="22" spans="1:4" x14ac:dyDescent="0.3">
      <c r="A22" s="18" t="s">
        <v>136</v>
      </c>
      <c r="B22" s="18"/>
      <c r="C22" s="18">
        <v>0</v>
      </c>
      <c r="D22" s="18"/>
    </row>
    <row r="23" spans="1:4" x14ac:dyDescent="0.3">
      <c r="A23" s="18" t="s">
        <v>137</v>
      </c>
      <c r="B23" s="18"/>
      <c r="C23" s="18">
        <v>120</v>
      </c>
      <c r="D23" s="18"/>
    </row>
    <row r="24" spans="1:4" x14ac:dyDescent="0.3">
      <c r="A24" s="18" t="s">
        <v>138</v>
      </c>
      <c r="B24" s="18"/>
      <c r="C24" s="18">
        <v>80</v>
      </c>
      <c r="D24" s="18"/>
    </row>
    <row r="25" spans="1:4" x14ac:dyDescent="0.3">
      <c r="A25" s="18" t="s">
        <v>139</v>
      </c>
      <c r="B25" s="18"/>
      <c r="C25" s="18">
        <v>20</v>
      </c>
      <c r="D25" s="18" t="s">
        <v>115</v>
      </c>
    </row>
    <row r="26" spans="1:4" x14ac:dyDescent="0.3">
      <c r="A26" s="18" t="s">
        <v>140</v>
      </c>
      <c r="B26" s="18"/>
      <c r="C26" s="18">
        <v>80</v>
      </c>
      <c r="D26" s="18"/>
    </row>
    <row r="27" spans="1:4" x14ac:dyDescent="0.3">
      <c r="A27" s="18" t="s">
        <v>141</v>
      </c>
      <c r="B27" s="18"/>
      <c r="C27" s="18">
        <v>205</v>
      </c>
      <c r="D27" s="18"/>
    </row>
    <row r="28" spans="1:4" x14ac:dyDescent="0.3">
      <c r="A28" s="18" t="s">
        <v>142</v>
      </c>
      <c r="B28" s="18"/>
      <c r="C28" s="18">
        <v>150</v>
      </c>
      <c r="D28" s="18" t="s">
        <v>153</v>
      </c>
    </row>
    <row r="29" spans="1:4" x14ac:dyDescent="0.3">
      <c r="A29" s="18" t="s">
        <v>143</v>
      </c>
      <c r="B29" s="18"/>
      <c r="C29" s="18">
        <v>122</v>
      </c>
      <c r="D29" s="18"/>
    </row>
    <row r="30" spans="1:4" x14ac:dyDescent="0.3">
      <c r="A30" s="18" t="s">
        <v>144</v>
      </c>
      <c r="B30" s="18"/>
      <c r="C30" s="18">
        <v>99</v>
      </c>
      <c r="D30" s="18"/>
    </row>
    <row r="31" spans="1:4" x14ac:dyDescent="0.3">
      <c r="A31" s="18" t="s">
        <v>145</v>
      </c>
      <c r="B31" s="18"/>
      <c r="C31" s="18">
        <v>20</v>
      </c>
      <c r="D31" s="18" t="s">
        <v>114</v>
      </c>
    </row>
    <row r="32" spans="1:4" x14ac:dyDescent="0.3">
      <c r="A32" s="30" t="s">
        <v>87</v>
      </c>
      <c r="B32" s="18"/>
      <c r="C32" s="30">
        <f>SUM(C6:C31)</f>
        <v>5377</v>
      </c>
      <c r="D32" s="18"/>
    </row>
  </sheetData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workbookViewId="0">
      <selection activeCell="H5" sqref="H5"/>
    </sheetView>
  </sheetViews>
  <sheetFormatPr defaultRowHeight="14.4" x14ac:dyDescent="0.3"/>
  <cols>
    <col min="1" max="1" width="9.109375" customWidth="1"/>
    <col min="2" max="2" width="48.44140625" customWidth="1"/>
    <col min="3" max="7" width="13.109375" style="3" customWidth="1"/>
    <col min="8" max="8" width="50.6640625" customWidth="1"/>
  </cols>
  <sheetData>
    <row r="1" spans="1:9" ht="25.8" x14ac:dyDescent="0.5">
      <c r="A1" s="1" t="s">
        <v>7</v>
      </c>
    </row>
    <row r="3" spans="1:9" s="2" customFormat="1" ht="29.4" thickBot="1" x14ac:dyDescent="0.35">
      <c r="B3" s="4" t="s">
        <v>0</v>
      </c>
      <c r="C3" s="4" t="s">
        <v>2</v>
      </c>
      <c r="D3" s="4" t="s">
        <v>42</v>
      </c>
      <c r="E3" s="4" t="s">
        <v>50</v>
      </c>
      <c r="F3" s="4" t="s">
        <v>51</v>
      </c>
      <c r="G3" s="9" t="s">
        <v>70</v>
      </c>
      <c r="H3" s="2" t="s">
        <v>55</v>
      </c>
    </row>
    <row r="4" spans="1:9" x14ac:dyDescent="0.3">
      <c r="B4" t="s">
        <v>46</v>
      </c>
      <c r="C4" s="3">
        <v>9</v>
      </c>
      <c r="D4" s="3">
        <v>27000</v>
      </c>
      <c r="E4" s="6">
        <v>25000</v>
      </c>
      <c r="F4" s="3">
        <v>10000</v>
      </c>
      <c r="G4" s="5">
        <f>SUM(D4:F4)</f>
        <v>62000</v>
      </c>
      <c r="H4" t="s">
        <v>57</v>
      </c>
      <c r="I4" s="3"/>
    </row>
    <row r="5" spans="1:9" ht="30.75" customHeight="1" x14ac:dyDescent="0.3">
      <c r="B5" t="s">
        <v>16</v>
      </c>
      <c r="C5" s="13" t="s">
        <v>22</v>
      </c>
      <c r="D5" s="14">
        <v>0</v>
      </c>
      <c r="E5" s="15">
        <v>0</v>
      </c>
      <c r="F5" s="16">
        <v>30000</v>
      </c>
      <c r="G5" s="17">
        <f>SUM(D5:F5)</f>
        <v>30000</v>
      </c>
      <c r="H5" s="16" t="s">
        <v>73</v>
      </c>
    </row>
    <row r="6" spans="1:9" ht="30" customHeight="1" x14ac:dyDescent="0.3">
      <c r="B6" t="s">
        <v>32</v>
      </c>
      <c r="C6" s="13" t="s">
        <v>22</v>
      </c>
      <c r="D6" s="14">
        <v>0</v>
      </c>
      <c r="E6" s="15">
        <v>0</v>
      </c>
      <c r="F6" s="16">
        <v>30000</v>
      </c>
      <c r="G6" s="17">
        <f>SUM(D6:F6)</f>
        <v>30000</v>
      </c>
      <c r="H6" s="16" t="s">
        <v>73</v>
      </c>
    </row>
    <row r="7" spans="1:9" x14ac:dyDescent="0.3">
      <c r="E7" s="6"/>
      <c r="G7" s="5"/>
    </row>
    <row r="8" spans="1:9" ht="21" x14ac:dyDescent="0.3">
      <c r="B8" t="s">
        <v>25</v>
      </c>
      <c r="D8" s="3">
        <f>SUM(D4:D7)</f>
        <v>27000</v>
      </c>
      <c r="E8" s="6">
        <f>SUM(E4:E7)</f>
        <v>25000</v>
      </c>
      <c r="G8" s="11">
        <f>SUM(G4:G7)</f>
        <v>122000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4"/>
  <sheetViews>
    <sheetView workbookViewId="0">
      <selection activeCell="F24" sqref="F24"/>
    </sheetView>
  </sheetViews>
  <sheetFormatPr defaultRowHeight="14.4" x14ac:dyDescent="0.3"/>
  <cols>
    <col min="2" max="2" width="50.6640625" customWidth="1"/>
    <col min="4" max="4" width="10.6640625" customWidth="1"/>
    <col min="5" max="5" width="12.6640625" customWidth="1"/>
    <col min="7" max="7" width="10.6640625" bestFit="1" customWidth="1"/>
    <col min="8" max="8" width="70.6640625" customWidth="1"/>
  </cols>
  <sheetData>
    <row r="1" spans="1:10" ht="25.8" x14ac:dyDescent="0.5">
      <c r="A1" s="1" t="s">
        <v>76</v>
      </c>
      <c r="C1" s="3"/>
      <c r="D1" s="3"/>
      <c r="E1" s="3"/>
      <c r="F1" s="3"/>
      <c r="G1" s="3"/>
    </row>
    <row r="2" spans="1:10" x14ac:dyDescent="0.3">
      <c r="C2" s="3"/>
      <c r="D2" s="3"/>
      <c r="E2" s="3"/>
      <c r="F2" s="3"/>
      <c r="G2" s="3"/>
    </row>
    <row r="3" spans="1:10" ht="43.8" thickBot="1" x14ac:dyDescent="0.35">
      <c r="A3" s="2"/>
      <c r="B3" s="4" t="s">
        <v>0</v>
      </c>
      <c r="C3" s="4" t="s">
        <v>2</v>
      </c>
      <c r="D3" s="4" t="s">
        <v>42</v>
      </c>
      <c r="E3" s="4" t="s">
        <v>50</v>
      </c>
      <c r="F3" s="4" t="s">
        <v>51</v>
      </c>
      <c r="G3" s="9" t="s">
        <v>52</v>
      </c>
      <c r="H3" s="2" t="s">
        <v>55</v>
      </c>
      <c r="I3" s="2"/>
      <c r="J3" s="2"/>
    </row>
    <row r="4" spans="1:10" x14ac:dyDescent="0.3">
      <c r="B4" t="s">
        <v>77</v>
      </c>
      <c r="C4" s="3" t="s">
        <v>74</v>
      </c>
      <c r="D4" s="3">
        <v>90000</v>
      </c>
      <c r="E4" s="6">
        <v>30000</v>
      </c>
      <c r="F4" s="3">
        <v>30000</v>
      </c>
      <c r="G4" s="5">
        <f>SUM(D4:F4)</f>
        <v>150000</v>
      </c>
      <c r="H4" t="s">
        <v>78</v>
      </c>
      <c r="I4" s="3"/>
      <c r="J4" s="3"/>
    </row>
    <row r="5" spans="1:10" x14ac:dyDescent="0.3">
      <c r="B5" t="s">
        <v>23</v>
      </c>
      <c r="C5" s="3"/>
      <c r="D5" s="3"/>
      <c r="E5" s="6"/>
      <c r="F5" s="3"/>
      <c r="G5" s="5">
        <v>300000</v>
      </c>
      <c r="I5" s="3"/>
      <c r="J5" s="3"/>
    </row>
    <row r="6" spans="1:10" x14ac:dyDescent="0.3">
      <c r="C6" s="3"/>
      <c r="D6" s="3"/>
      <c r="E6" s="6"/>
      <c r="F6" s="3"/>
      <c r="G6" s="5"/>
      <c r="I6" s="3"/>
      <c r="J6" s="3"/>
    </row>
    <row r="7" spans="1:10" x14ac:dyDescent="0.3">
      <c r="C7" s="3"/>
      <c r="D7" s="3"/>
      <c r="E7" s="3"/>
      <c r="F7" s="3"/>
      <c r="G7" s="3"/>
    </row>
    <row r="8" spans="1:10" ht="21" x14ac:dyDescent="0.3">
      <c r="B8" t="s">
        <v>25</v>
      </c>
      <c r="C8" s="3"/>
      <c r="D8" s="3"/>
      <c r="E8" s="3"/>
      <c r="F8" s="3"/>
      <c r="G8" s="11">
        <f>SUM(G4:G7)</f>
        <v>450000</v>
      </c>
    </row>
    <row r="9" spans="1:10" x14ac:dyDescent="0.3">
      <c r="C9" s="3"/>
      <c r="D9" s="3"/>
      <c r="E9" s="3"/>
      <c r="F9" s="3"/>
      <c r="G9" s="3"/>
    </row>
    <row r="10" spans="1:10" x14ac:dyDescent="0.3">
      <c r="C10" s="3"/>
      <c r="D10" s="3"/>
      <c r="E10" s="3"/>
      <c r="F10" s="3"/>
      <c r="G10" s="3"/>
    </row>
    <row r="11" spans="1:10" x14ac:dyDescent="0.3">
      <c r="C11" s="3"/>
      <c r="D11" s="3"/>
      <c r="E11" s="3"/>
      <c r="F11" s="3"/>
      <c r="G11" s="3"/>
    </row>
    <row r="12" spans="1:10" x14ac:dyDescent="0.3">
      <c r="C12" s="3"/>
      <c r="D12" s="3"/>
      <c r="E12" s="3"/>
      <c r="F12" s="3"/>
      <c r="G12" s="3"/>
    </row>
    <row r="13" spans="1:10" x14ac:dyDescent="0.3">
      <c r="C13" s="3"/>
      <c r="D13" s="3"/>
      <c r="E13" s="3"/>
      <c r="F13" s="3"/>
      <c r="G13" s="3"/>
    </row>
    <row r="14" spans="1:10" x14ac:dyDescent="0.3">
      <c r="C14" s="3"/>
      <c r="D14" s="3"/>
      <c r="E14" s="3"/>
      <c r="F14" s="3"/>
      <c r="G14" s="3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19"/>
  <sheetViews>
    <sheetView workbookViewId="0">
      <selection activeCell="A5" sqref="A5"/>
    </sheetView>
  </sheetViews>
  <sheetFormatPr defaultRowHeight="14.4" x14ac:dyDescent="0.3"/>
  <cols>
    <col min="1" max="1" width="30.6640625" customWidth="1"/>
    <col min="2" max="5" width="19.33203125" customWidth="1"/>
    <col min="6" max="6" width="11.21875" customWidth="1"/>
    <col min="7" max="7" width="15.6640625" customWidth="1"/>
  </cols>
  <sheetData>
    <row r="2" spans="1:7" ht="25.8" x14ac:dyDescent="0.5">
      <c r="A2" s="21" t="s">
        <v>155</v>
      </c>
      <c r="B2" s="18"/>
      <c r="C2" s="18" t="s">
        <v>110</v>
      </c>
      <c r="D2" s="18"/>
      <c r="E2" s="18"/>
      <c r="F2" s="18"/>
      <c r="G2" s="18"/>
    </row>
    <row r="3" spans="1:7" ht="18" x14ac:dyDescent="0.35">
      <c r="A3" s="22"/>
      <c r="B3" s="18"/>
      <c r="C3" s="18"/>
      <c r="D3" s="18"/>
      <c r="E3" s="18"/>
      <c r="F3" s="18"/>
      <c r="G3" s="18"/>
    </row>
    <row r="4" spans="1:7" ht="18" x14ac:dyDescent="0.35">
      <c r="A4" s="22" t="s">
        <v>98</v>
      </c>
      <c r="B4" s="18"/>
      <c r="C4" s="18"/>
      <c r="D4" s="18"/>
      <c r="E4" s="18"/>
      <c r="F4" s="18"/>
      <c r="G4" s="18"/>
    </row>
    <row r="5" spans="1:7" ht="29.4" x14ac:dyDescent="0.35">
      <c r="A5" s="22"/>
      <c r="B5" s="23" t="s">
        <v>106</v>
      </c>
      <c r="C5" s="23" t="s">
        <v>107</v>
      </c>
      <c r="D5" s="23" t="s">
        <v>108</v>
      </c>
      <c r="E5" s="23" t="s">
        <v>99</v>
      </c>
      <c r="F5" s="18"/>
      <c r="G5" s="18"/>
    </row>
    <row r="6" spans="1:7" ht="18" x14ac:dyDescent="0.35">
      <c r="A6" s="22"/>
      <c r="B6" s="18" t="s">
        <v>101</v>
      </c>
      <c r="C6" s="18" t="s">
        <v>101</v>
      </c>
      <c r="D6" s="18" t="s">
        <v>101</v>
      </c>
      <c r="E6" s="18" t="s">
        <v>101</v>
      </c>
      <c r="F6" s="18"/>
      <c r="G6" s="18"/>
    </row>
    <row r="7" spans="1:7" x14ac:dyDescent="0.3">
      <c r="A7" s="18" t="s">
        <v>5</v>
      </c>
      <c r="B7" s="26">
        <v>70</v>
      </c>
      <c r="C7" s="18">
        <v>30</v>
      </c>
      <c r="D7" s="18"/>
      <c r="E7" s="18"/>
      <c r="F7" s="18">
        <f t="shared" ref="F7:F17" si="0">SUM(B7:E7)</f>
        <v>100</v>
      </c>
      <c r="G7" s="18"/>
    </row>
    <row r="8" spans="1:7" ht="15.6" x14ac:dyDescent="0.3">
      <c r="A8" s="25" t="s">
        <v>6</v>
      </c>
      <c r="B8" s="26">
        <v>170</v>
      </c>
      <c r="C8" s="18">
        <v>35</v>
      </c>
      <c r="D8" s="18"/>
      <c r="E8" s="18"/>
      <c r="F8" s="18">
        <f t="shared" si="0"/>
        <v>205</v>
      </c>
      <c r="G8" s="18"/>
    </row>
    <row r="9" spans="1:7" x14ac:dyDescent="0.3">
      <c r="A9" s="18" t="s">
        <v>4</v>
      </c>
      <c r="B9" s="26">
        <v>300</v>
      </c>
      <c r="C9" s="18">
        <v>75</v>
      </c>
      <c r="D9" s="18"/>
      <c r="E9" s="18">
        <v>100</v>
      </c>
      <c r="F9" s="18">
        <f t="shared" si="0"/>
        <v>475</v>
      </c>
      <c r="G9" s="18"/>
    </row>
    <row r="10" spans="1:7" x14ac:dyDescent="0.3">
      <c r="A10" s="18" t="s">
        <v>102</v>
      </c>
      <c r="B10" s="26">
        <v>200</v>
      </c>
      <c r="C10" s="18">
        <v>110</v>
      </c>
      <c r="D10" s="18"/>
      <c r="E10" s="18">
        <v>50</v>
      </c>
      <c r="F10" s="18">
        <f t="shared" si="0"/>
        <v>360</v>
      </c>
      <c r="G10" s="18"/>
    </row>
    <row r="11" spans="1:7" x14ac:dyDescent="0.3">
      <c r="A11" s="18" t="s">
        <v>103</v>
      </c>
      <c r="B11" s="26">
        <v>200</v>
      </c>
      <c r="C11" s="18">
        <v>80</v>
      </c>
      <c r="D11" s="18"/>
      <c r="E11" s="18">
        <v>50</v>
      </c>
      <c r="F11" s="18">
        <f t="shared" si="0"/>
        <v>330</v>
      </c>
      <c r="G11" s="18"/>
    </row>
    <row r="12" spans="1:7" x14ac:dyDescent="0.3">
      <c r="A12" s="18" t="s">
        <v>104</v>
      </c>
      <c r="B12" s="26">
        <v>185</v>
      </c>
      <c r="C12" s="18">
        <v>40</v>
      </c>
      <c r="D12" s="18"/>
      <c r="E12" s="18">
        <v>50</v>
      </c>
      <c r="F12" s="18">
        <f t="shared" si="0"/>
        <v>275</v>
      </c>
      <c r="G12" s="18"/>
    </row>
    <row r="13" spans="1:7" x14ac:dyDescent="0.3">
      <c r="A13" s="18" t="s">
        <v>7</v>
      </c>
      <c r="B13" s="26">
        <v>75</v>
      </c>
      <c r="C13" s="18">
        <v>24</v>
      </c>
      <c r="D13" s="18"/>
      <c r="E13" s="18"/>
      <c r="F13" s="18">
        <f t="shared" si="0"/>
        <v>99</v>
      </c>
      <c r="G13" s="18"/>
    </row>
    <row r="14" spans="1:7" x14ac:dyDescent="0.3">
      <c r="A14" s="18" t="s">
        <v>18</v>
      </c>
      <c r="B14" s="26">
        <v>200</v>
      </c>
      <c r="C14" s="18">
        <v>80</v>
      </c>
      <c r="D14" s="18"/>
      <c r="E14" s="18">
        <v>80</v>
      </c>
      <c r="F14" s="18">
        <f t="shared" si="0"/>
        <v>360</v>
      </c>
      <c r="G14" s="18"/>
    </row>
    <row r="15" spans="1:7" x14ac:dyDescent="0.3">
      <c r="A15" s="18" t="s">
        <v>20</v>
      </c>
      <c r="B15" s="26">
        <v>70</v>
      </c>
      <c r="C15" s="18">
        <v>10</v>
      </c>
      <c r="D15" s="18"/>
      <c r="E15" s="18"/>
      <c r="F15" s="18">
        <f t="shared" si="0"/>
        <v>80</v>
      </c>
      <c r="G15" s="18"/>
    </row>
    <row r="16" spans="1:7" x14ac:dyDescent="0.3">
      <c r="A16" s="18" t="s">
        <v>105</v>
      </c>
      <c r="B16" s="26">
        <v>55</v>
      </c>
      <c r="C16" s="18">
        <v>20</v>
      </c>
      <c r="D16" s="18"/>
      <c r="E16" s="18"/>
      <c r="F16" s="18">
        <f t="shared" si="0"/>
        <v>75</v>
      </c>
      <c r="G16" s="18"/>
    </row>
    <row r="17" spans="1:7" ht="21" x14ac:dyDescent="0.4">
      <c r="A17" s="18" t="s">
        <v>109</v>
      </c>
      <c r="B17" s="24">
        <f>SUM(B7:B16)</f>
        <v>1525</v>
      </c>
      <c r="C17" s="24">
        <f>SUM(C7:C16)</f>
        <v>504</v>
      </c>
      <c r="D17" s="24">
        <v>440</v>
      </c>
      <c r="E17" s="24">
        <f>SUM(E7:E16)</f>
        <v>330</v>
      </c>
      <c r="F17" s="27">
        <f t="shared" si="0"/>
        <v>2799</v>
      </c>
      <c r="G17" s="18"/>
    </row>
    <row r="18" spans="1:7" x14ac:dyDescent="0.3">
      <c r="A18" s="18"/>
      <c r="B18" s="18"/>
      <c r="C18" s="24"/>
      <c r="D18" s="18"/>
      <c r="E18" s="18"/>
      <c r="F18" s="18"/>
      <c r="G18" s="18"/>
    </row>
    <row r="19" spans="1:7" x14ac:dyDescent="0.3">
      <c r="A19" s="18"/>
      <c r="B19" s="18"/>
      <c r="C19" s="18"/>
      <c r="D19" s="18"/>
      <c r="E19" s="18"/>
      <c r="F19" s="18"/>
      <c r="G19" s="18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C15"/>
  <sheetViews>
    <sheetView workbookViewId="0">
      <selection activeCell="B17" sqref="B17"/>
    </sheetView>
  </sheetViews>
  <sheetFormatPr defaultRowHeight="14.4" x14ac:dyDescent="0.3"/>
  <cols>
    <col min="2" max="3" width="30.6640625" customWidth="1"/>
  </cols>
  <sheetData>
    <row r="2" spans="2:3" ht="23.4" x14ac:dyDescent="0.45">
      <c r="B2" s="28" t="s">
        <v>111</v>
      </c>
      <c r="C2" s="18"/>
    </row>
    <row r="3" spans="2:3" x14ac:dyDescent="0.3">
      <c r="B3" s="18"/>
      <c r="C3" s="18" t="s">
        <v>122</v>
      </c>
    </row>
    <row r="4" spans="2:3" x14ac:dyDescent="0.3">
      <c r="B4" s="18" t="s">
        <v>112</v>
      </c>
      <c r="C4" s="18">
        <v>80000</v>
      </c>
    </row>
    <row r="5" spans="2:3" x14ac:dyDescent="0.3">
      <c r="B5" s="18" t="s">
        <v>113</v>
      </c>
      <c r="C5" s="18">
        <v>50000</v>
      </c>
    </row>
    <row r="6" spans="2:3" x14ac:dyDescent="0.3">
      <c r="B6" s="18" t="s">
        <v>114</v>
      </c>
      <c r="C6" s="18">
        <v>20000</v>
      </c>
    </row>
    <row r="7" spans="2:3" x14ac:dyDescent="0.3">
      <c r="B7" s="18" t="s">
        <v>115</v>
      </c>
      <c r="C7" s="18">
        <v>20000</v>
      </c>
    </row>
    <row r="8" spans="2:3" x14ac:dyDescent="0.3">
      <c r="B8" s="18" t="s">
        <v>116</v>
      </c>
      <c r="C8" s="18">
        <v>80000</v>
      </c>
    </row>
    <row r="9" spans="2:3" x14ac:dyDescent="0.3">
      <c r="B9" s="18" t="s">
        <v>117</v>
      </c>
      <c r="C9" s="18">
        <v>80000</v>
      </c>
    </row>
    <row r="10" spans="2:3" x14ac:dyDescent="0.3">
      <c r="B10" s="18" t="s">
        <v>118</v>
      </c>
      <c r="C10" s="18">
        <v>20000</v>
      </c>
    </row>
    <row r="11" spans="2:3" x14ac:dyDescent="0.3">
      <c r="B11" s="18" t="s">
        <v>119</v>
      </c>
      <c r="C11" s="18">
        <v>50000</v>
      </c>
    </row>
    <row r="12" spans="2:3" x14ac:dyDescent="0.3">
      <c r="B12" s="18" t="s">
        <v>120</v>
      </c>
      <c r="C12" s="18">
        <v>80000</v>
      </c>
    </row>
    <row r="13" spans="2:3" x14ac:dyDescent="0.3">
      <c r="B13" s="18" t="s">
        <v>121</v>
      </c>
      <c r="C13" s="18">
        <v>50000</v>
      </c>
    </row>
    <row r="15" spans="2:3" ht="21" x14ac:dyDescent="0.4">
      <c r="B15" t="s">
        <v>109</v>
      </c>
      <c r="C15" s="10">
        <f>SUM(C4:C14)</f>
        <v>530000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6" sqref="B6"/>
    </sheetView>
  </sheetViews>
  <sheetFormatPr defaultRowHeight="14.4" x14ac:dyDescent="0.3"/>
  <cols>
    <col min="1" max="2" width="20.6640625" customWidth="1"/>
  </cols>
  <sheetData>
    <row r="1" spans="1:2" ht="18" x14ac:dyDescent="0.35">
      <c r="A1" s="31" t="s">
        <v>156</v>
      </c>
    </row>
    <row r="3" spans="1:2" x14ac:dyDescent="0.3">
      <c r="A3" t="s">
        <v>88</v>
      </c>
      <c r="B3" s="20">
        <v>257000</v>
      </c>
    </row>
    <row r="4" spans="1:2" x14ac:dyDescent="0.3">
      <c r="A4" t="s">
        <v>89</v>
      </c>
      <c r="B4" s="20">
        <v>313000</v>
      </c>
    </row>
    <row r="5" spans="1:2" x14ac:dyDescent="0.3">
      <c r="A5" t="s">
        <v>90</v>
      </c>
      <c r="B5" s="20">
        <v>505000</v>
      </c>
    </row>
    <row r="6" spans="1:2" x14ac:dyDescent="0.3">
      <c r="A6" t="s">
        <v>91</v>
      </c>
      <c r="B6" s="20">
        <v>80000</v>
      </c>
    </row>
    <row r="7" spans="1:2" x14ac:dyDescent="0.3">
      <c r="A7" t="s">
        <v>92</v>
      </c>
      <c r="B7" s="20">
        <v>121000</v>
      </c>
    </row>
    <row r="8" spans="1:2" x14ac:dyDescent="0.3">
      <c r="A8" t="s">
        <v>93</v>
      </c>
      <c r="B8" s="20">
        <v>120000</v>
      </c>
    </row>
    <row r="9" spans="1:2" x14ac:dyDescent="0.3">
      <c r="A9" t="s">
        <v>94</v>
      </c>
      <c r="B9" s="20">
        <v>80000</v>
      </c>
    </row>
    <row r="10" spans="1:2" x14ac:dyDescent="0.3">
      <c r="A10" t="s">
        <v>95</v>
      </c>
      <c r="B10" s="20">
        <v>122000</v>
      </c>
    </row>
    <row r="11" spans="1:2" x14ac:dyDescent="0.3">
      <c r="A11" t="s">
        <v>96</v>
      </c>
      <c r="B11" s="20">
        <v>450000</v>
      </c>
    </row>
    <row r="12" spans="1:2" x14ac:dyDescent="0.3">
      <c r="B12" s="20"/>
    </row>
    <row r="13" spans="1:2" x14ac:dyDescent="0.3">
      <c r="A13" t="s">
        <v>124</v>
      </c>
      <c r="B13" s="29">
        <f>SUM(B3:B12)</f>
        <v>2048000</v>
      </c>
    </row>
    <row r="14" spans="1:2" x14ac:dyDescent="0.3">
      <c r="B14" s="19"/>
    </row>
    <row r="15" spans="1:2" x14ac:dyDescent="0.3">
      <c r="A15" t="s">
        <v>123</v>
      </c>
      <c r="B15" s="20">
        <v>2799000</v>
      </c>
    </row>
    <row r="16" spans="1:2" x14ac:dyDescent="0.3">
      <c r="A16" t="s">
        <v>100</v>
      </c>
      <c r="B16" s="20">
        <v>530000</v>
      </c>
    </row>
    <row r="17" spans="1:2" x14ac:dyDescent="0.3">
      <c r="B17" s="20"/>
    </row>
    <row r="18" spans="1:2" x14ac:dyDescent="0.3">
      <c r="A18" s="32" t="s">
        <v>109</v>
      </c>
      <c r="B18" s="33">
        <f>SUM(B13:B16)</f>
        <v>5377000</v>
      </c>
    </row>
    <row r="19" spans="1:2" x14ac:dyDescent="0.3">
      <c r="B19" s="20"/>
    </row>
    <row r="20" spans="1:2" x14ac:dyDescent="0.3">
      <c r="B20" s="20"/>
    </row>
    <row r="21" spans="1:2" x14ac:dyDescent="0.3">
      <c r="B21" s="20"/>
    </row>
    <row r="22" spans="1:2" x14ac:dyDescent="0.3">
      <c r="B22" s="20"/>
    </row>
    <row r="23" spans="1:2" x14ac:dyDescent="0.3">
      <c r="B23" s="20"/>
    </row>
    <row r="24" spans="1:2" x14ac:dyDescent="0.3">
      <c r="B24" s="20"/>
    </row>
    <row r="25" spans="1:2" x14ac:dyDescent="0.3">
      <c r="B25" s="2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F10" sqref="F10"/>
    </sheetView>
  </sheetViews>
  <sheetFormatPr defaultRowHeight="14.4" x14ac:dyDescent="0.3"/>
  <cols>
    <col min="1" max="1" width="9.109375" customWidth="1"/>
    <col min="2" max="2" width="65.5546875" customWidth="1"/>
    <col min="3" max="7" width="11.5546875" style="3" customWidth="1"/>
    <col min="8" max="8" width="30.6640625" customWidth="1"/>
  </cols>
  <sheetData>
    <row r="1" spans="1:8" ht="25.8" x14ac:dyDescent="0.5">
      <c r="A1" s="1" t="s">
        <v>1</v>
      </c>
    </row>
    <row r="3" spans="1:8" s="2" customFormat="1" ht="29.4" thickBot="1" x14ac:dyDescent="0.35">
      <c r="B3" s="4" t="s">
        <v>0</v>
      </c>
      <c r="C3" s="4" t="s">
        <v>2</v>
      </c>
      <c r="D3" s="4" t="s">
        <v>42</v>
      </c>
      <c r="E3" s="4" t="s">
        <v>50</v>
      </c>
      <c r="F3" s="4" t="s">
        <v>51</v>
      </c>
      <c r="G3" s="9" t="s">
        <v>52</v>
      </c>
      <c r="H3" s="2" t="s">
        <v>53</v>
      </c>
    </row>
    <row r="4" spans="1:8" x14ac:dyDescent="0.3">
      <c r="B4" t="s">
        <v>48</v>
      </c>
      <c r="C4" s="3">
        <v>11</v>
      </c>
      <c r="D4" s="3">
        <v>0</v>
      </c>
      <c r="E4" s="3">
        <v>25000</v>
      </c>
      <c r="F4" s="6">
        <v>10000</v>
      </c>
      <c r="G4" s="5">
        <f>SUM(D4:F4)</f>
        <v>35000</v>
      </c>
      <c r="H4" t="s">
        <v>58</v>
      </c>
    </row>
    <row r="5" spans="1:8" x14ac:dyDescent="0.3">
      <c r="B5" t="s">
        <v>49</v>
      </c>
      <c r="C5" s="3">
        <v>28</v>
      </c>
      <c r="D5" s="3">
        <v>84000</v>
      </c>
      <c r="E5" s="3">
        <v>25000</v>
      </c>
      <c r="F5" s="6">
        <v>10000</v>
      </c>
      <c r="G5" s="5">
        <f>SUM(D5:F5)</f>
        <v>119000</v>
      </c>
      <c r="H5" t="s">
        <v>57</v>
      </c>
    </row>
    <row r="6" spans="1:8" x14ac:dyDescent="0.3">
      <c r="B6" t="s">
        <v>59</v>
      </c>
      <c r="C6" s="3" t="s">
        <v>75</v>
      </c>
      <c r="D6" s="3">
        <v>33000</v>
      </c>
      <c r="E6" s="3">
        <v>25000</v>
      </c>
      <c r="F6" s="6">
        <v>10000</v>
      </c>
      <c r="G6" s="5">
        <f>SUM(D6:F6)</f>
        <v>68000</v>
      </c>
      <c r="H6" t="s">
        <v>57</v>
      </c>
    </row>
    <row r="7" spans="1:8" x14ac:dyDescent="0.3">
      <c r="B7" t="s">
        <v>3</v>
      </c>
      <c r="D7" s="3">
        <v>0</v>
      </c>
      <c r="E7" s="3">
        <v>0</v>
      </c>
      <c r="F7" s="6">
        <v>0</v>
      </c>
      <c r="G7" s="5">
        <v>0</v>
      </c>
    </row>
    <row r="8" spans="1:8" x14ac:dyDescent="0.3">
      <c r="B8" t="s">
        <v>23</v>
      </c>
      <c r="C8" s="3">
        <v>11</v>
      </c>
      <c r="D8" s="3">
        <v>0</v>
      </c>
      <c r="E8" s="3">
        <v>0</v>
      </c>
      <c r="F8" s="6">
        <v>0</v>
      </c>
      <c r="G8" s="5">
        <v>0</v>
      </c>
      <c r="H8" t="s">
        <v>79</v>
      </c>
    </row>
    <row r="9" spans="1:8" x14ac:dyDescent="0.3">
      <c r="B9" t="s">
        <v>33</v>
      </c>
      <c r="C9" s="3">
        <v>6</v>
      </c>
      <c r="D9" s="3">
        <v>0</v>
      </c>
      <c r="E9" s="3">
        <v>25000</v>
      </c>
      <c r="F9" s="6">
        <v>10000</v>
      </c>
      <c r="G9" s="5">
        <f>SUM(D9:F9)</f>
        <v>35000</v>
      </c>
      <c r="H9" t="s">
        <v>56</v>
      </c>
    </row>
    <row r="10" spans="1:8" x14ac:dyDescent="0.3">
      <c r="B10" t="s">
        <v>24</v>
      </c>
      <c r="F10" s="6"/>
      <c r="G10" s="5">
        <v>0</v>
      </c>
      <c r="H10" t="s">
        <v>54</v>
      </c>
    </row>
    <row r="11" spans="1:8" x14ac:dyDescent="0.3">
      <c r="G11" s="5"/>
    </row>
    <row r="12" spans="1:8" ht="21" x14ac:dyDescent="0.3">
      <c r="B12" t="s">
        <v>25</v>
      </c>
      <c r="G12" s="11">
        <f>SUM(G4:G11)</f>
        <v>257000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>
      <selection activeCell="C16" sqref="C16"/>
    </sheetView>
  </sheetViews>
  <sheetFormatPr defaultRowHeight="14.4" x14ac:dyDescent="0.3"/>
  <cols>
    <col min="1" max="1" width="9.109375" customWidth="1"/>
    <col min="2" max="2" width="48.44140625" customWidth="1"/>
    <col min="3" max="7" width="10.44140625" style="3" customWidth="1"/>
    <col min="8" max="8" width="11" customWidth="1"/>
    <col min="9" max="9" width="50.6640625" customWidth="1"/>
  </cols>
  <sheetData>
    <row r="1" spans="1:9" ht="25.8" x14ac:dyDescent="0.5">
      <c r="A1" s="1" t="s">
        <v>10</v>
      </c>
    </row>
    <row r="3" spans="1:9" s="2" customFormat="1" ht="43.8" thickBot="1" x14ac:dyDescent="0.35">
      <c r="B3" s="4" t="s">
        <v>0</v>
      </c>
      <c r="C3" s="4" t="s">
        <v>2</v>
      </c>
      <c r="D3" s="4" t="s">
        <v>42</v>
      </c>
      <c r="E3" s="4" t="s">
        <v>50</v>
      </c>
      <c r="F3" s="4" t="s">
        <v>51</v>
      </c>
      <c r="G3" s="4" t="s">
        <v>51</v>
      </c>
      <c r="H3" s="7" t="s">
        <v>26</v>
      </c>
      <c r="I3" s="7" t="s">
        <v>55</v>
      </c>
    </row>
    <row r="4" spans="1:9" ht="28.8" x14ac:dyDescent="0.3">
      <c r="B4" s="2" t="s">
        <v>9</v>
      </c>
      <c r="D4" s="3">
        <v>80000</v>
      </c>
      <c r="E4" s="5">
        <v>0</v>
      </c>
      <c r="F4" s="3">
        <v>0</v>
      </c>
      <c r="H4" s="5">
        <v>80000</v>
      </c>
    </row>
    <row r="5" spans="1:9" x14ac:dyDescent="0.3">
      <c r="B5" t="s">
        <v>27</v>
      </c>
      <c r="D5" s="3">
        <v>0</v>
      </c>
      <c r="E5" s="3">
        <v>0</v>
      </c>
      <c r="F5" s="3">
        <v>0</v>
      </c>
      <c r="H5" s="5">
        <v>0</v>
      </c>
      <c r="I5" t="s">
        <v>38</v>
      </c>
    </row>
    <row r="6" spans="1:9" x14ac:dyDescent="0.3">
      <c r="B6" t="s">
        <v>11</v>
      </c>
      <c r="D6" s="3">
        <v>0</v>
      </c>
      <c r="E6" s="3">
        <v>0</v>
      </c>
      <c r="F6" s="3">
        <v>0</v>
      </c>
      <c r="H6" s="8">
        <v>0</v>
      </c>
      <c r="I6" t="s">
        <v>38</v>
      </c>
    </row>
    <row r="7" spans="1:9" x14ac:dyDescent="0.3">
      <c r="B7" t="s">
        <v>40</v>
      </c>
      <c r="C7" s="3">
        <v>16</v>
      </c>
      <c r="D7" s="3">
        <v>48000</v>
      </c>
      <c r="E7" s="3">
        <v>25000</v>
      </c>
      <c r="F7" s="5">
        <v>10000</v>
      </c>
      <c r="H7" s="5">
        <v>83000</v>
      </c>
      <c r="I7" t="s">
        <v>57</v>
      </c>
    </row>
    <row r="8" spans="1:9" x14ac:dyDescent="0.3">
      <c r="B8" t="s">
        <v>39</v>
      </c>
      <c r="C8" s="3">
        <v>10</v>
      </c>
      <c r="D8" s="3">
        <v>30000</v>
      </c>
      <c r="E8" s="3">
        <v>25000</v>
      </c>
      <c r="F8" s="3">
        <v>10000</v>
      </c>
      <c r="H8" s="5">
        <v>65000</v>
      </c>
      <c r="I8" t="s">
        <v>57</v>
      </c>
    </row>
    <row r="9" spans="1:9" x14ac:dyDescent="0.3">
      <c r="B9" t="s">
        <v>8</v>
      </c>
      <c r="D9" s="3">
        <v>0</v>
      </c>
      <c r="E9" s="3">
        <v>25000</v>
      </c>
      <c r="F9" s="5">
        <v>10000</v>
      </c>
      <c r="H9" s="5">
        <v>35000</v>
      </c>
      <c r="I9" t="s">
        <v>56</v>
      </c>
    </row>
    <row r="10" spans="1:9" x14ac:dyDescent="0.3">
      <c r="B10" t="s">
        <v>12</v>
      </c>
      <c r="D10" s="3">
        <v>0</v>
      </c>
      <c r="E10" s="3">
        <v>0</v>
      </c>
      <c r="F10" s="5">
        <v>0</v>
      </c>
      <c r="H10" s="5">
        <v>50000</v>
      </c>
      <c r="I10" t="s">
        <v>47</v>
      </c>
    </row>
    <row r="11" spans="1:9" x14ac:dyDescent="0.3">
      <c r="H11" s="8"/>
    </row>
    <row r="12" spans="1:9" ht="21" x14ac:dyDescent="0.4">
      <c r="B12" t="s">
        <v>25</v>
      </c>
      <c r="D12" s="3">
        <f>SUM(D4:D11)</f>
        <v>158000</v>
      </c>
      <c r="E12" s="3">
        <f>SUM(E4:E11)</f>
        <v>75000</v>
      </c>
      <c r="F12" s="3">
        <f>SUM(F4:F10)</f>
        <v>30000</v>
      </c>
      <c r="H12" s="10">
        <f>SUM(H4:H10)</f>
        <v>313000</v>
      </c>
    </row>
    <row r="14" spans="1:9" x14ac:dyDescent="0.3">
      <c r="B14" t="s">
        <v>60</v>
      </c>
      <c r="E14" s="3" t="s">
        <v>60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"/>
  <sheetViews>
    <sheetView workbookViewId="0">
      <selection activeCell="G11" sqref="G11"/>
    </sheetView>
  </sheetViews>
  <sheetFormatPr defaultRowHeight="14.4" x14ac:dyDescent="0.3"/>
  <cols>
    <col min="1" max="1" width="9.109375" customWidth="1"/>
    <col min="2" max="2" width="55.6640625" customWidth="1"/>
    <col min="3" max="7" width="15.6640625" style="3" customWidth="1"/>
    <col min="8" max="8" width="50.6640625" customWidth="1"/>
  </cols>
  <sheetData>
    <row r="1" spans="1:9" ht="25.8" x14ac:dyDescent="0.5">
      <c r="A1" s="1" t="s">
        <v>4</v>
      </c>
    </row>
    <row r="3" spans="1:9" s="2" customFormat="1" ht="29.4" thickBot="1" x14ac:dyDescent="0.35">
      <c r="B3" s="4" t="s">
        <v>0</v>
      </c>
      <c r="C3" s="4" t="s">
        <v>2</v>
      </c>
      <c r="D3" s="4" t="s">
        <v>42</v>
      </c>
      <c r="E3" s="4" t="s">
        <v>50</v>
      </c>
      <c r="F3" s="4" t="s">
        <v>51</v>
      </c>
      <c r="G3" s="9" t="s">
        <v>52</v>
      </c>
      <c r="H3" s="4" t="s">
        <v>17</v>
      </c>
    </row>
    <row r="4" spans="1:9" x14ac:dyDescent="0.3">
      <c r="B4" t="s">
        <v>14</v>
      </c>
      <c r="C4" s="3">
        <v>9</v>
      </c>
      <c r="D4" s="6">
        <v>0</v>
      </c>
      <c r="E4" s="3">
        <v>0</v>
      </c>
      <c r="F4" s="3">
        <v>0</v>
      </c>
      <c r="G4" s="5">
        <f t="shared" ref="G4:G11" si="0">SUM(D4:F4)</f>
        <v>0</v>
      </c>
      <c r="H4" t="s">
        <v>79</v>
      </c>
      <c r="I4" s="3"/>
    </row>
    <row r="5" spans="1:9" x14ac:dyDescent="0.3">
      <c r="B5" t="s">
        <v>15</v>
      </c>
      <c r="C5" s="3">
        <v>9</v>
      </c>
      <c r="D5" s="6">
        <v>0</v>
      </c>
      <c r="E5" s="3">
        <v>0</v>
      </c>
      <c r="F5" s="3">
        <v>0</v>
      </c>
      <c r="G5" s="5">
        <f t="shared" si="0"/>
        <v>0</v>
      </c>
      <c r="H5" t="s">
        <v>61</v>
      </c>
    </row>
    <row r="6" spans="1:9" x14ac:dyDescent="0.3">
      <c r="B6" t="s">
        <v>34</v>
      </c>
      <c r="C6" s="3">
        <v>9</v>
      </c>
      <c r="D6" s="6">
        <v>45000</v>
      </c>
      <c r="E6" s="6">
        <v>20000</v>
      </c>
      <c r="F6" s="3">
        <v>10000</v>
      </c>
      <c r="G6" s="5">
        <f t="shared" si="0"/>
        <v>75000</v>
      </c>
      <c r="H6" t="s">
        <v>65</v>
      </c>
    </row>
    <row r="7" spans="1:9" x14ac:dyDescent="0.3">
      <c r="B7" t="s">
        <v>28</v>
      </c>
      <c r="C7" s="3">
        <v>11</v>
      </c>
      <c r="D7" s="6">
        <v>0</v>
      </c>
      <c r="E7" s="3">
        <v>20000</v>
      </c>
      <c r="F7" s="3">
        <v>20000</v>
      </c>
      <c r="G7" s="5">
        <f t="shared" si="0"/>
        <v>40000</v>
      </c>
      <c r="H7" t="s">
        <v>66</v>
      </c>
    </row>
    <row r="8" spans="1:9" x14ac:dyDescent="0.3">
      <c r="B8" t="s">
        <v>64</v>
      </c>
      <c r="C8" s="3">
        <v>9</v>
      </c>
      <c r="D8" s="6">
        <v>45000</v>
      </c>
      <c r="E8" s="3">
        <v>20000</v>
      </c>
      <c r="F8" s="3">
        <v>20000</v>
      </c>
      <c r="G8" s="5">
        <f t="shared" si="0"/>
        <v>85000</v>
      </c>
      <c r="H8" t="s">
        <v>68</v>
      </c>
    </row>
    <row r="9" spans="1:9" x14ac:dyDescent="0.3">
      <c r="B9" t="s">
        <v>63</v>
      </c>
      <c r="C9" s="3">
        <v>9</v>
      </c>
      <c r="D9" s="6">
        <v>45000</v>
      </c>
      <c r="E9" s="3">
        <v>20000</v>
      </c>
      <c r="F9" s="3">
        <v>20000</v>
      </c>
      <c r="G9" s="5">
        <f t="shared" si="0"/>
        <v>85000</v>
      </c>
      <c r="H9" t="s">
        <v>68</v>
      </c>
    </row>
    <row r="10" spans="1:9" x14ac:dyDescent="0.3">
      <c r="B10" t="s">
        <v>62</v>
      </c>
      <c r="C10" s="3">
        <v>10</v>
      </c>
      <c r="D10" s="6">
        <v>40000</v>
      </c>
      <c r="E10" s="3">
        <v>20000</v>
      </c>
      <c r="F10" s="3">
        <v>20000</v>
      </c>
      <c r="G10" s="5">
        <f t="shared" si="0"/>
        <v>80000</v>
      </c>
      <c r="H10" t="s">
        <v>67</v>
      </c>
    </row>
    <row r="11" spans="1:9" ht="28.8" x14ac:dyDescent="0.3">
      <c r="B11" s="2" t="s">
        <v>157</v>
      </c>
      <c r="C11" s="3">
        <v>7</v>
      </c>
      <c r="D11" s="3">
        <v>140000</v>
      </c>
      <c r="E11" s="3">
        <v>0</v>
      </c>
      <c r="F11" s="3">
        <v>0</v>
      </c>
      <c r="G11" s="5">
        <f t="shared" si="0"/>
        <v>140000</v>
      </c>
      <c r="H11" t="s">
        <v>158</v>
      </c>
    </row>
    <row r="13" spans="1:9" ht="21" x14ac:dyDescent="0.3">
      <c r="D13" s="5">
        <f>SUM(D4:D12)</f>
        <v>315000</v>
      </c>
      <c r="E13" s="5">
        <f>SUM(E4:E12)</f>
        <v>100000</v>
      </c>
      <c r="F13" s="5">
        <f>SUM(F4:F11)</f>
        <v>90000</v>
      </c>
      <c r="G13" s="11">
        <f>SUM(G4:G11)</f>
        <v>505000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"/>
  <sheetViews>
    <sheetView workbookViewId="0">
      <selection activeCell="F9" sqref="F9"/>
    </sheetView>
  </sheetViews>
  <sheetFormatPr defaultRowHeight="14.4" x14ac:dyDescent="0.3"/>
  <cols>
    <col min="1" max="1" width="9.109375" customWidth="1"/>
    <col min="2" max="2" width="48.44140625" customWidth="1"/>
    <col min="3" max="7" width="11.44140625" style="3" customWidth="1"/>
    <col min="8" max="8" width="50.6640625" customWidth="1"/>
  </cols>
  <sheetData>
    <row r="1" spans="1:11" ht="25.8" x14ac:dyDescent="0.5">
      <c r="A1" s="1" t="s">
        <v>5</v>
      </c>
    </row>
    <row r="3" spans="1:11" s="2" customFormat="1" ht="29.4" thickBot="1" x14ac:dyDescent="0.35">
      <c r="B3" s="4" t="s">
        <v>0</v>
      </c>
      <c r="C3" s="4" t="s">
        <v>2</v>
      </c>
      <c r="D3" s="4" t="s">
        <v>42</v>
      </c>
      <c r="E3" s="4" t="s">
        <v>50</v>
      </c>
      <c r="F3" s="4" t="s">
        <v>51</v>
      </c>
      <c r="G3" s="9" t="s">
        <v>52</v>
      </c>
      <c r="H3" s="2" t="s">
        <v>55</v>
      </c>
    </row>
    <row r="4" spans="1:11" x14ac:dyDescent="0.3">
      <c r="B4" t="s">
        <v>41</v>
      </c>
      <c r="C4" s="3" t="s">
        <v>43</v>
      </c>
      <c r="D4" s="3">
        <v>15000</v>
      </c>
      <c r="E4" s="6">
        <v>50000</v>
      </c>
      <c r="F4" s="3">
        <v>15000</v>
      </c>
      <c r="G4" s="5">
        <f>SUM(D4:F4)</f>
        <v>80000</v>
      </c>
      <c r="H4" t="s">
        <v>69</v>
      </c>
      <c r="I4" s="3"/>
      <c r="J4" s="3"/>
      <c r="K4" s="8"/>
    </row>
    <row r="6" spans="1:11" ht="21" x14ac:dyDescent="0.3">
      <c r="B6" t="s">
        <v>25</v>
      </c>
      <c r="G6" s="11">
        <f>SUM(G4:G5)</f>
        <v>80000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"/>
  <sheetViews>
    <sheetView workbookViewId="0">
      <selection activeCell="E10" sqref="E10"/>
    </sheetView>
  </sheetViews>
  <sheetFormatPr defaultRowHeight="14.4" x14ac:dyDescent="0.3"/>
  <cols>
    <col min="1" max="1" width="9.109375" customWidth="1"/>
    <col min="2" max="2" width="48.44140625" customWidth="1"/>
    <col min="3" max="6" width="11.77734375" style="3" customWidth="1"/>
    <col min="7" max="7" width="11.77734375" customWidth="1"/>
    <col min="8" max="8" width="50.6640625" customWidth="1"/>
  </cols>
  <sheetData>
    <row r="1" spans="1:10" ht="25.8" x14ac:dyDescent="0.5">
      <c r="A1" s="1" t="s">
        <v>18</v>
      </c>
    </row>
    <row r="3" spans="1:10" s="2" customFormat="1" ht="29.4" thickBot="1" x14ac:dyDescent="0.35">
      <c r="B3" s="4" t="s">
        <v>0</v>
      </c>
      <c r="C3" s="4" t="s">
        <v>2</v>
      </c>
      <c r="D3" s="4" t="s">
        <v>42</v>
      </c>
      <c r="E3" s="4" t="s">
        <v>50</v>
      </c>
      <c r="F3" s="4" t="s">
        <v>51</v>
      </c>
      <c r="G3" s="12" t="s">
        <v>30</v>
      </c>
      <c r="H3" s="2" t="s">
        <v>55</v>
      </c>
    </row>
    <row r="4" spans="1:10" x14ac:dyDescent="0.3">
      <c r="B4" t="s">
        <v>35</v>
      </c>
      <c r="C4" s="3" t="s">
        <v>43</v>
      </c>
      <c r="D4" s="3">
        <v>25000</v>
      </c>
      <c r="E4" s="3">
        <v>0</v>
      </c>
      <c r="F4" s="6">
        <v>60000</v>
      </c>
      <c r="G4" s="5">
        <f>SUM(D4:F4)</f>
        <v>85000</v>
      </c>
      <c r="H4" s="3"/>
      <c r="I4" s="5"/>
      <c r="J4" s="3"/>
    </row>
    <row r="5" spans="1:10" x14ac:dyDescent="0.3">
      <c r="B5" t="s">
        <v>37</v>
      </c>
      <c r="D5" s="3">
        <v>4000</v>
      </c>
      <c r="E5" s="6">
        <v>0</v>
      </c>
      <c r="F5" s="3">
        <v>32000</v>
      </c>
      <c r="G5" s="5">
        <f>SUM(D5:F5)</f>
        <v>36000</v>
      </c>
      <c r="H5" s="3"/>
    </row>
    <row r="6" spans="1:10" x14ac:dyDescent="0.3">
      <c r="B6" t="s">
        <v>29</v>
      </c>
      <c r="D6" s="3">
        <v>18000</v>
      </c>
      <c r="E6" s="6">
        <v>0</v>
      </c>
      <c r="F6" s="3">
        <v>20000</v>
      </c>
      <c r="G6" s="8">
        <v>0</v>
      </c>
    </row>
    <row r="7" spans="1:10" x14ac:dyDescent="0.3">
      <c r="B7" t="s">
        <v>19</v>
      </c>
      <c r="E7" s="3">
        <v>0</v>
      </c>
      <c r="F7" s="3">
        <v>0</v>
      </c>
      <c r="G7" s="3">
        <v>0</v>
      </c>
      <c r="H7" t="s">
        <v>44</v>
      </c>
    </row>
    <row r="9" spans="1:10" ht="21" x14ac:dyDescent="0.4">
      <c r="B9" t="s">
        <v>25</v>
      </c>
      <c r="D9" s="3">
        <f>SUM(D4:D8)</f>
        <v>47000</v>
      </c>
      <c r="E9" s="3">
        <f>SUM(E4:E8)</f>
        <v>0</v>
      </c>
      <c r="F9" s="3">
        <f>SUM(F4:F8)</f>
        <v>112000</v>
      </c>
      <c r="G9" s="10">
        <f>SUM(G4:G8)</f>
        <v>121000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"/>
  <sheetViews>
    <sheetView workbookViewId="0">
      <selection activeCell="D21" sqref="D21"/>
    </sheetView>
  </sheetViews>
  <sheetFormatPr defaultRowHeight="14.4" x14ac:dyDescent="0.3"/>
  <cols>
    <col min="1" max="1" width="9.109375" customWidth="1"/>
    <col min="2" max="2" width="48.44140625" customWidth="1"/>
    <col min="3" max="7" width="12.21875" style="3" customWidth="1"/>
  </cols>
  <sheetData>
    <row r="1" spans="1:9" ht="25.8" x14ac:dyDescent="0.5">
      <c r="A1" s="1" t="s">
        <v>20</v>
      </c>
    </row>
    <row r="3" spans="1:9" s="2" customFormat="1" ht="29.4" thickBot="1" x14ac:dyDescent="0.35">
      <c r="B3" s="4" t="s">
        <v>0</v>
      </c>
      <c r="C3" s="4" t="s">
        <v>2</v>
      </c>
      <c r="D3" s="4" t="s">
        <v>42</v>
      </c>
      <c r="E3" s="4" t="s">
        <v>50</v>
      </c>
      <c r="F3" s="4" t="s">
        <v>51</v>
      </c>
      <c r="G3" s="9" t="s">
        <v>70</v>
      </c>
      <c r="H3" s="2" t="s">
        <v>55</v>
      </c>
    </row>
    <row r="4" spans="1:9" x14ac:dyDescent="0.3">
      <c r="B4" t="s">
        <v>36</v>
      </c>
      <c r="D4" s="3">
        <v>0</v>
      </c>
      <c r="E4" s="6">
        <v>50000</v>
      </c>
      <c r="F4" s="3">
        <v>0</v>
      </c>
      <c r="G4" s="5">
        <f>SUM(D4:F4)</f>
        <v>50000</v>
      </c>
      <c r="H4" t="s">
        <v>45</v>
      </c>
      <c r="I4" s="3"/>
    </row>
    <row r="5" spans="1:9" x14ac:dyDescent="0.3">
      <c r="B5" t="s">
        <v>21</v>
      </c>
      <c r="C5" s="3">
        <v>14</v>
      </c>
      <c r="D5" s="3">
        <v>70000</v>
      </c>
      <c r="E5" s="6">
        <v>0</v>
      </c>
      <c r="F5" s="3">
        <v>0</v>
      </c>
      <c r="G5" s="5">
        <f>SUM(D5:F5)</f>
        <v>70000</v>
      </c>
      <c r="H5" t="s">
        <v>71</v>
      </c>
    </row>
    <row r="6" spans="1:9" x14ac:dyDescent="0.3">
      <c r="E6" s="6"/>
      <c r="G6" s="5"/>
    </row>
    <row r="7" spans="1:9" ht="21" x14ac:dyDescent="0.3">
      <c r="B7" t="s">
        <v>25</v>
      </c>
      <c r="D7" s="3">
        <f>SUM(D4:D6)</f>
        <v>70000</v>
      </c>
      <c r="E7" s="6">
        <f>SUM(E4:E6)</f>
        <v>50000</v>
      </c>
      <c r="G7" s="11">
        <f>SUM(G4:G6)</f>
        <v>120000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"/>
  <sheetViews>
    <sheetView workbookViewId="0">
      <selection activeCell="I8" sqref="I8"/>
    </sheetView>
  </sheetViews>
  <sheetFormatPr defaultRowHeight="14.4" x14ac:dyDescent="0.3"/>
  <cols>
    <col min="1" max="1" width="9.109375" customWidth="1"/>
    <col min="2" max="2" width="48.44140625" customWidth="1"/>
    <col min="3" max="7" width="11.77734375" style="3" customWidth="1"/>
  </cols>
  <sheetData>
    <row r="1" spans="1:8" ht="25.8" x14ac:dyDescent="0.5">
      <c r="A1" s="1" t="s">
        <v>6</v>
      </c>
    </row>
    <row r="3" spans="1:8" s="2" customFormat="1" ht="29.4" thickBot="1" x14ac:dyDescent="0.35">
      <c r="B3" s="4" t="s">
        <v>0</v>
      </c>
      <c r="C3" s="4" t="s">
        <v>2</v>
      </c>
      <c r="D3" s="4" t="s">
        <v>42</v>
      </c>
      <c r="E3" s="4" t="s">
        <v>50</v>
      </c>
      <c r="F3" s="4" t="s">
        <v>51</v>
      </c>
      <c r="G3" s="9" t="s">
        <v>70</v>
      </c>
    </row>
    <row r="4" spans="1:8" x14ac:dyDescent="0.3">
      <c r="B4" t="s">
        <v>80</v>
      </c>
      <c r="E4" s="6">
        <v>0</v>
      </c>
      <c r="F4" s="3">
        <v>0</v>
      </c>
      <c r="G4" s="5">
        <v>0</v>
      </c>
      <c r="H4" t="s">
        <v>79</v>
      </c>
    </row>
    <row r="5" spans="1:8" x14ac:dyDescent="0.3">
      <c r="B5" t="s">
        <v>31</v>
      </c>
      <c r="E5" s="5"/>
      <c r="G5" s="5">
        <v>80000</v>
      </c>
      <c r="H5" t="s">
        <v>72</v>
      </c>
    </row>
    <row r="7" spans="1:8" ht="21" x14ac:dyDescent="0.3">
      <c r="B7" t="s">
        <v>25</v>
      </c>
      <c r="G7" s="11">
        <f>SUM(G4:G6)</f>
        <v>80000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SOUHRN</vt:lpstr>
      <vt:lpstr>Discipliny</vt:lpstr>
      <vt:lpstr>skoky</vt:lpstr>
      <vt:lpstr>drezura</vt:lpstr>
      <vt:lpstr>vsestrannost</vt:lpstr>
      <vt:lpstr>voltiz</vt:lpstr>
      <vt:lpstr>pony</vt:lpstr>
      <vt:lpstr>vytrvalost</vt:lpstr>
      <vt:lpstr>sprezeni</vt:lpstr>
      <vt:lpstr>reining</vt:lpstr>
      <vt:lpstr>významné sport.akce</vt:lpstr>
      <vt:lpstr>MČR</vt:lpstr>
      <vt:lpstr>MZ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Lida Šedá</cp:lastModifiedBy>
  <cp:lastPrinted>2019-03-12T20:01:58Z</cp:lastPrinted>
  <dcterms:created xsi:type="dcterms:W3CDTF">2019-02-07T17:36:14Z</dcterms:created>
  <dcterms:modified xsi:type="dcterms:W3CDTF">2019-03-12T20:02:04Z</dcterms:modified>
</cp:coreProperties>
</file>